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ai Pawb Research\Gender Pay Gap\2019\"/>
    </mc:Choice>
  </mc:AlternateContent>
  <bookViews>
    <workbookView xWindow="0" yWindow="0" windowWidth="14325" windowHeight="12360"/>
  </bookViews>
  <sheets>
    <sheet name="Gender Pay Gap 2018-2019" sheetId="1" r:id="rId1"/>
  </sheets>
  <definedNames>
    <definedName name="_xlnm._FilterDatabase" localSheetId="0" hidden="1">'Gender Pay Gap 2018-2019'!$A$3:$P$20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K22" i="1" l="1"/>
  <c r="J22" i="1"/>
  <c r="I22" i="1"/>
  <c r="H22" i="1"/>
  <c r="G22" i="1"/>
  <c r="F22" i="1"/>
  <c r="E22" i="1"/>
  <c r="D22" i="1"/>
  <c r="C22" i="1"/>
  <c r="B22" i="1"/>
  <c r="L20" i="1"/>
  <c r="L19" i="1"/>
  <c r="L18" i="1"/>
  <c r="L16" i="1"/>
  <c r="L15" i="1"/>
  <c r="L14" i="1"/>
  <c r="L13" i="1"/>
  <c r="L11" i="1"/>
  <c r="L10" i="1"/>
  <c r="L9" i="1"/>
  <c r="L8" i="1"/>
  <c r="L7" i="1"/>
  <c r="L6" i="1"/>
  <c r="L5" i="1"/>
  <c r="L3" i="1"/>
  <c r="L22" i="1" l="1"/>
</calcChain>
</file>

<file path=xl/sharedStrings.xml><?xml version="1.0" encoding="utf-8"?>
<sst xmlns="http://schemas.openxmlformats.org/spreadsheetml/2006/main" count="43" uniqueCount="33">
  <si>
    <t>Organisation</t>
  </si>
  <si>
    <t>Hourly Rate</t>
  </si>
  <si>
    <t>Top Quartile</t>
  </si>
  <si>
    <t>Upper Middle Quartile</t>
  </si>
  <si>
    <t>Lower Middle Quartile</t>
  </si>
  <si>
    <t>Lower Quartile</t>
  </si>
  <si>
    <t>Women %</t>
  </si>
  <si>
    <t>Women's Bonus Pay</t>
  </si>
  <si>
    <t>Bonus Pay</t>
  </si>
  <si>
    <t>Median</t>
  </si>
  <si>
    <t>Mean</t>
  </si>
  <si>
    <t>Men</t>
  </si>
  <si>
    <t>Women</t>
  </si>
  <si>
    <t>Bron Afon Community Housing</t>
  </si>
  <si>
    <t>Cartrefi Cymunedol Gwynedd Cyfyngedig</t>
  </si>
  <si>
    <t>Clwyd Alyn Housing Association</t>
  </si>
  <si>
    <t>Coastal Housing Group</t>
  </si>
  <si>
    <t>Family Housing Association</t>
  </si>
  <si>
    <t>Hafod Housing Association</t>
  </si>
  <si>
    <t>Linc-Cymru Housing Association</t>
  </si>
  <si>
    <t>Melin Homes</t>
  </si>
  <si>
    <t>Merthyr Tydfil Housing Association</t>
  </si>
  <si>
    <t>Newport City Homes</t>
  </si>
  <si>
    <t>Newydd</t>
  </si>
  <si>
    <t>North Wales Housing Association</t>
  </si>
  <si>
    <t>Pobl</t>
  </si>
  <si>
    <t>Tai Tarian</t>
  </si>
  <si>
    <t>Trivallis</t>
  </si>
  <si>
    <t>Wales &amp; West Housing</t>
  </si>
  <si>
    <t>Average</t>
  </si>
  <si>
    <t>UK</t>
  </si>
  <si>
    <t>Cadwyn</t>
  </si>
  <si>
    <t>Tai Calon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</si>
</sst>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/>
    <xf numFmtId="164" fontId="0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0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5" fontId="0" fillId="2" borderId="7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0" fillId="0" borderId="2" xfId="0" applyBorder="1"/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0" borderId="0" xfId="0" applyBorder="1"/>
    <xf numFmtId="164" fontId="4" fillId="0" borderId="0" xfId="0" applyNumberFormat="1" applyFon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workbookViewId="0"/>
  </sheetViews>
  <sheetFormatPr defaultRowHeight="15" x14ac:dyDescent="0.25"/>
  <cols>
    <col min="1" max="1" width="38.42578125" style="17" bestFit="1" customWidth="1"/>
    <col min="2" max="2" width="11.28515625" style="9" customWidth="1"/>
    <col min="3" max="3" width="11.28515625" style="10" customWidth="1"/>
    <col min="4" max="4" width="11.28515625" style="11" customWidth="1"/>
    <col min="5" max="5" width="11.28515625" style="12" customWidth="1"/>
    <col min="6" max="6" width="11.28515625" style="11" customWidth="1"/>
    <col min="7" max="7" width="11.28515625" style="12" customWidth="1"/>
    <col min="8" max="8" width="11.28515625" style="11" customWidth="1"/>
    <col min="9" max="9" width="11.28515625" style="12" customWidth="1"/>
    <col min="10" max="10" width="11.28515625" style="11" customWidth="1"/>
    <col min="11" max="11" width="11.28515625" style="12" customWidth="1"/>
    <col min="12" max="12" width="11.28515625" style="11" customWidth="1"/>
    <col min="13" max="13" width="11.28515625" style="13" customWidth="1"/>
    <col min="14" max="14" width="11.28515625" style="14" customWidth="1"/>
    <col min="15" max="15" width="11.28515625" style="13" customWidth="1"/>
    <col min="16" max="16" width="11.28515625" style="36" customWidth="1"/>
  </cols>
  <sheetData>
    <row r="1" spans="1:16" ht="15.75" x14ac:dyDescent="0.25">
      <c r="A1" s="1" t="s">
        <v>0</v>
      </c>
      <c r="B1" s="68" t="s">
        <v>1</v>
      </c>
      <c r="C1" s="69"/>
      <c r="D1" s="65" t="s">
        <v>2</v>
      </c>
      <c r="E1" s="66"/>
      <c r="F1" s="65" t="s">
        <v>3</v>
      </c>
      <c r="G1" s="66"/>
      <c r="H1" s="65" t="s">
        <v>4</v>
      </c>
      <c r="I1" s="66"/>
      <c r="J1" s="65" t="s">
        <v>5</v>
      </c>
      <c r="K1" s="67"/>
      <c r="L1" s="2" t="s">
        <v>6</v>
      </c>
      <c r="M1" s="70" t="s">
        <v>7</v>
      </c>
      <c r="N1" s="71"/>
      <c r="O1" s="70" t="s">
        <v>8</v>
      </c>
      <c r="P1" s="72"/>
    </row>
    <row r="2" spans="1:16" x14ac:dyDescent="0.25">
      <c r="A2" s="3"/>
      <c r="B2" s="42" t="s">
        <v>9</v>
      </c>
      <c r="C2" s="4" t="s">
        <v>10</v>
      </c>
      <c r="D2" s="5" t="s">
        <v>11</v>
      </c>
      <c r="E2" s="6" t="s">
        <v>12</v>
      </c>
      <c r="F2" s="5" t="s">
        <v>11</v>
      </c>
      <c r="G2" s="6" t="s">
        <v>12</v>
      </c>
      <c r="H2" s="5" t="s">
        <v>11</v>
      </c>
      <c r="I2" s="6" t="s">
        <v>12</v>
      </c>
      <c r="J2" s="5" t="s">
        <v>11</v>
      </c>
      <c r="K2" s="6" t="s">
        <v>12</v>
      </c>
      <c r="L2" s="5"/>
      <c r="M2" s="7" t="s">
        <v>10</v>
      </c>
      <c r="N2" s="8" t="s">
        <v>9</v>
      </c>
      <c r="O2" s="7" t="s">
        <v>11</v>
      </c>
      <c r="P2" s="35" t="s">
        <v>12</v>
      </c>
    </row>
    <row r="3" spans="1:16" x14ac:dyDescent="0.25">
      <c r="A3" t="s">
        <v>13</v>
      </c>
      <c r="B3" s="43">
        <v>0.1336</v>
      </c>
      <c r="C3" s="10">
        <v>7.3999999999999996E-2</v>
      </c>
      <c r="D3" s="31">
        <v>67.209999999999994</v>
      </c>
      <c r="E3" s="32">
        <v>32.79</v>
      </c>
      <c r="F3" s="31">
        <v>72.73</v>
      </c>
      <c r="G3" s="32">
        <v>27.27</v>
      </c>
      <c r="H3" s="31">
        <v>44.63</v>
      </c>
      <c r="I3" s="32">
        <v>55.37</v>
      </c>
      <c r="J3" s="31">
        <v>52.07</v>
      </c>
      <c r="K3" s="33">
        <v>47.93</v>
      </c>
      <c r="L3" s="12">
        <f t="shared" ref="L3" si="0">AVERAGE(E3,G3,I3,K3)</f>
        <v>40.840000000000003</v>
      </c>
      <c r="M3" s="46"/>
      <c r="N3" s="47"/>
      <c r="O3" s="46"/>
      <c r="P3" s="48"/>
    </row>
    <row r="4" spans="1:16" x14ac:dyDescent="0.25">
      <c r="A4" s="59" t="s">
        <v>31</v>
      </c>
      <c r="B4" s="43">
        <v>-2.7300000000000001E-2</v>
      </c>
      <c r="C4" s="60">
        <v>-2.18E-2</v>
      </c>
      <c r="D4" s="38"/>
      <c r="E4" s="62"/>
      <c r="F4" s="38"/>
      <c r="G4" s="62"/>
      <c r="H4" s="38"/>
      <c r="I4" s="62"/>
      <c r="J4" s="38"/>
      <c r="K4" s="40"/>
      <c r="L4" s="15">
        <v>53</v>
      </c>
      <c r="M4" s="46"/>
      <c r="N4" s="61"/>
      <c r="O4" s="46"/>
      <c r="P4" s="48"/>
    </row>
    <row r="5" spans="1:16" x14ac:dyDescent="0.25">
      <c r="A5" t="s">
        <v>14</v>
      </c>
      <c r="B5" s="43">
        <v>-0.04</v>
      </c>
      <c r="C5" s="10">
        <v>6.0999999999999999E-2</v>
      </c>
      <c r="D5" s="31">
        <v>71</v>
      </c>
      <c r="E5" s="32">
        <v>29</v>
      </c>
      <c r="F5" s="31">
        <v>55</v>
      </c>
      <c r="G5" s="32">
        <v>45</v>
      </c>
      <c r="H5" s="31">
        <v>95</v>
      </c>
      <c r="I5" s="32">
        <v>5</v>
      </c>
      <c r="J5" s="31">
        <v>51</v>
      </c>
      <c r="K5" s="34">
        <v>49</v>
      </c>
      <c r="L5" s="12">
        <f t="shared" ref="L5:L11" si="1">AVERAGE(E5,G5,I5,K5)</f>
        <v>32</v>
      </c>
      <c r="M5" s="46"/>
      <c r="N5" s="47"/>
      <c r="O5" s="46"/>
      <c r="P5" s="48"/>
    </row>
    <row r="6" spans="1:16" x14ac:dyDescent="0.25">
      <c r="A6" t="s">
        <v>15</v>
      </c>
      <c r="B6" s="43">
        <v>0.113</v>
      </c>
      <c r="C6" s="10">
        <v>0.13300000000000001</v>
      </c>
      <c r="D6" s="31">
        <v>43.4</v>
      </c>
      <c r="E6" s="32">
        <v>56.6</v>
      </c>
      <c r="F6" s="31">
        <v>37.200000000000003</v>
      </c>
      <c r="G6" s="32">
        <v>62.8</v>
      </c>
      <c r="H6" s="31">
        <v>15.5</v>
      </c>
      <c r="I6" s="32">
        <v>84.5</v>
      </c>
      <c r="J6" s="31">
        <v>16.100000000000001</v>
      </c>
      <c r="K6" s="34">
        <v>83.9</v>
      </c>
      <c r="L6" s="12">
        <f t="shared" si="1"/>
        <v>71.95</v>
      </c>
      <c r="M6" s="13">
        <v>0.09</v>
      </c>
      <c r="N6" s="14">
        <v>0</v>
      </c>
      <c r="O6" s="13">
        <v>0.28000000000000003</v>
      </c>
      <c r="P6" s="36">
        <v>0.72</v>
      </c>
    </row>
    <row r="7" spans="1:16" x14ac:dyDescent="0.25">
      <c r="A7" t="s">
        <v>16</v>
      </c>
      <c r="B7" s="43">
        <v>2.7E-2</v>
      </c>
      <c r="C7" s="10">
        <v>4.0000000000000001E-3</v>
      </c>
      <c r="D7" s="31">
        <v>55.4</v>
      </c>
      <c r="E7" s="32">
        <v>44.6</v>
      </c>
      <c r="F7" s="31">
        <v>54.4</v>
      </c>
      <c r="G7" s="32">
        <v>45.6</v>
      </c>
      <c r="H7" s="31">
        <v>46.4</v>
      </c>
      <c r="I7" s="32">
        <v>53.6</v>
      </c>
      <c r="J7" s="31">
        <v>59.6</v>
      </c>
      <c r="K7" s="34">
        <v>40.4</v>
      </c>
      <c r="L7" s="12">
        <f t="shared" si="1"/>
        <v>46.050000000000004</v>
      </c>
      <c r="M7" s="13">
        <v>32.823999999999998</v>
      </c>
      <c r="N7" s="14">
        <v>2.6080000000000001</v>
      </c>
      <c r="O7" s="13">
        <v>2.7E-2</v>
      </c>
      <c r="P7" s="36">
        <v>2.7E-2</v>
      </c>
    </row>
    <row r="8" spans="1:16" x14ac:dyDescent="0.25">
      <c r="A8" t="s">
        <v>17</v>
      </c>
      <c r="B8" s="43">
        <v>6.9000000000000006E-2</v>
      </c>
      <c r="C8" s="10">
        <v>9.7000000000000003E-2</v>
      </c>
      <c r="D8" s="31">
        <v>38.4</v>
      </c>
      <c r="E8" s="32">
        <v>61.6</v>
      </c>
      <c r="F8" s="31">
        <v>36.6</v>
      </c>
      <c r="G8" s="32">
        <v>63.4</v>
      </c>
      <c r="H8" s="31">
        <v>20</v>
      </c>
      <c r="I8" s="32">
        <v>80</v>
      </c>
      <c r="J8" s="31">
        <v>25</v>
      </c>
      <c r="K8" s="34">
        <v>75</v>
      </c>
      <c r="L8" s="12">
        <f t="shared" si="1"/>
        <v>70</v>
      </c>
      <c r="M8" s="46"/>
      <c r="N8" s="47"/>
      <c r="O8" s="46"/>
      <c r="P8" s="48"/>
    </row>
    <row r="9" spans="1:16" x14ac:dyDescent="0.25">
      <c r="A9" t="s">
        <v>18</v>
      </c>
      <c r="B9" s="43">
        <v>0</v>
      </c>
      <c r="C9" s="10">
        <v>9.6000000000000002E-2</v>
      </c>
      <c r="D9" s="31">
        <v>58</v>
      </c>
      <c r="E9" s="32">
        <v>42</v>
      </c>
      <c r="F9" s="31">
        <v>37</v>
      </c>
      <c r="G9" s="32">
        <v>63</v>
      </c>
      <c r="H9" s="31">
        <v>37</v>
      </c>
      <c r="I9" s="32">
        <v>63</v>
      </c>
      <c r="J9" s="31">
        <v>55</v>
      </c>
      <c r="K9" s="34">
        <v>45</v>
      </c>
      <c r="L9" s="12">
        <f t="shared" si="1"/>
        <v>53.25</v>
      </c>
      <c r="M9" s="46"/>
      <c r="N9" s="47"/>
      <c r="O9" s="46"/>
      <c r="P9" s="48"/>
    </row>
    <row r="10" spans="1:16" x14ac:dyDescent="0.25">
      <c r="A10" t="s">
        <v>19</v>
      </c>
      <c r="B10" s="43">
        <v>0.223</v>
      </c>
      <c r="C10" s="10">
        <v>0.22600000000000001</v>
      </c>
      <c r="D10" s="31">
        <v>38.6</v>
      </c>
      <c r="E10" s="32">
        <v>61.4</v>
      </c>
      <c r="F10" s="31">
        <v>19.3</v>
      </c>
      <c r="G10" s="32">
        <v>80.7</v>
      </c>
      <c r="H10" s="31">
        <v>22.8</v>
      </c>
      <c r="I10" s="32">
        <v>77.2</v>
      </c>
      <c r="J10" s="31">
        <v>16.7</v>
      </c>
      <c r="K10" s="34">
        <v>83.3</v>
      </c>
      <c r="L10" s="15">
        <f t="shared" si="1"/>
        <v>75.650000000000006</v>
      </c>
      <c r="M10" s="13">
        <v>-8.5999999999999993E-2</v>
      </c>
      <c r="N10" s="14">
        <v>-0.17299999999999999</v>
      </c>
      <c r="O10" s="13">
        <v>0.84399999999999997</v>
      </c>
      <c r="P10" s="36">
        <v>0.871</v>
      </c>
    </row>
    <row r="11" spans="1:16" x14ac:dyDescent="0.25">
      <c r="A11" t="s">
        <v>20</v>
      </c>
      <c r="B11" s="43">
        <v>0.10349999999999999</v>
      </c>
      <c r="C11" s="10">
        <v>7.5399999999999995E-2</v>
      </c>
      <c r="D11" s="31">
        <v>55</v>
      </c>
      <c r="E11" s="32">
        <v>45</v>
      </c>
      <c r="F11" s="31">
        <v>57</v>
      </c>
      <c r="G11" s="32">
        <v>43</v>
      </c>
      <c r="H11" s="31">
        <v>52</v>
      </c>
      <c r="I11" s="32">
        <v>48</v>
      </c>
      <c r="J11" s="31">
        <v>40</v>
      </c>
      <c r="K11" s="34">
        <v>60</v>
      </c>
      <c r="L11" s="12">
        <f t="shared" si="1"/>
        <v>49</v>
      </c>
      <c r="M11" s="46"/>
      <c r="N11" s="47"/>
      <c r="O11" s="46"/>
      <c r="P11" s="48"/>
    </row>
    <row r="12" spans="1:16" x14ac:dyDescent="0.25">
      <c r="A12" t="s">
        <v>21</v>
      </c>
      <c r="B12" s="43">
        <v>-9.7000000000000003E-2</v>
      </c>
      <c r="C12" s="10">
        <v>-4.7E-2</v>
      </c>
      <c r="D12" s="38"/>
      <c r="E12" s="39"/>
      <c r="F12" s="38"/>
      <c r="G12" s="39"/>
      <c r="H12" s="38"/>
      <c r="I12" s="39"/>
      <c r="J12" s="38"/>
      <c r="K12" s="40"/>
      <c r="L12" s="41"/>
      <c r="M12" s="46"/>
      <c r="N12" s="47"/>
      <c r="O12" s="46"/>
      <c r="P12" s="48"/>
    </row>
    <row r="13" spans="1:16" x14ac:dyDescent="0.25">
      <c r="A13" t="s">
        <v>22</v>
      </c>
      <c r="B13" s="43">
        <v>-1.9E-2</v>
      </c>
      <c r="C13" s="10">
        <v>-5.0000000000000001E-3</v>
      </c>
      <c r="D13" s="31">
        <v>49.4</v>
      </c>
      <c r="E13" s="32">
        <v>50.6</v>
      </c>
      <c r="F13" s="31">
        <v>43.2</v>
      </c>
      <c r="G13" s="32">
        <v>56.8</v>
      </c>
      <c r="H13" s="31">
        <v>75.3</v>
      </c>
      <c r="I13" s="32">
        <v>24.7</v>
      </c>
      <c r="J13" s="31">
        <v>39.5</v>
      </c>
      <c r="K13" s="34">
        <v>60.5</v>
      </c>
      <c r="L13" s="12">
        <f t="shared" ref="L13:L20" si="2">AVERAGE(E13,G13,I13,K13)</f>
        <v>48.15</v>
      </c>
      <c r="M13" s="46"/>
      <c r="N13" s="47"/>
      <c r="O13" s="46"/>
      <c r="P13" s="48"/>
    </row>
    <row r="14" spans="1:16" x14ac:dyDescent="0.25">
      <c r="A14" s="16" t="s">
        <v>23</v>
      </c>
      <c r="B14" s="43">
        <v>-4.0000000000000001E-3</v>
      </c>
      <c r="C14" s="10">
        <v>6.8000000000000005E-2</v>
      </c>
      <c r="D14" s="31">
        <v>30</v>
      </c>
      <c r="E14" s="32">
        <v>70</v>
      </c>
      <c r="F14" s="31">
        <v>60</v>
      </c>
      <c r="G14" s="32">
        <v>40</v>
      </c>
      <c r="H14" s="31">
        <v>40</v>
      </c>
      <c r="I14" s="32">
        <v>60</v>
      </c>
      <c r="J14" s="31">
        <v>50</v>
      </c>
      <c r="K14" s="34">
        <v>50</v>
      </c>
      <c r="L14" s="12">
        <f t="shared" si="2"/>
        <v>55</v>
      </c>
      <c r="M14" s="46"/>
      <c r="N14" s="47"/>
      <c r="O14" s="46"/>
      <c r="P14" s="48"/>
    </row>
    <row r="15" spans="1:16" x14ac:dyDescent="0.25">
      <c r="A15" t="s">
        <v>24</v>
      </c>
      <c r="B15" s="43">
        <v>0.08</v>
      </c>
      <c r="C15" s="10">
        <v>2.3E-2</v>
      </c>
      <c r="D15" s="31">
        <v>43.59</v>
      </c>
      <c r="E15" s="32">
        <v>56.41</v>
      </c>
      <c r="F15" s="31">
        <v>33.33</v>
      </c>
      <c r="G15" s="32">
        <v>66.67</v>
      </c>
      <c r="H15" s="31">
        <v>55</v>
      </c>
      <c r="I15" s="32">
        <v>45</v>
      </c>
      <c r="J15" s="31">
        <v>38.46</v>
      </c>
      <c r="K15" s="34">
        <v>61.54</v>
      </c>
      <c r="L15" s="15">
        <f t="shared" si="2"/>
        <v>57.404999999999994</v>
      </c>
      <c r="M15" s="46"/>
      <c r="N15" s="47"/>
      <c r="O15" s="46"/>
      <c r="P15" s="48"/>
    </row>
    <row r="16" spans="1:16" x14ac:dyDescent="0.25">
      <c r="A16" t="s">
        <v>25</v>
      </c>
      <c r="B16" s="43">
        <v>0.113</v>
      </c>
      <c r="C16" s="10">
        <v>0.08</v>
      </c>
      <c r="D16" s="31">
        <v>43</v>
      </c>
      <c r="E16" s="32">
        <v>57</v>
      </c>
      <c r="F16" s="31">
        <v>33.299999999999997</v>
      </c>
      <c r="G16" s="32">
        <v>66.7</v>
      </c>
      <c r="H16" s="31">
        <v>33.5</v>
      </c>
      <c r="I16" s="32">
        <v>66.5</v>
      </c>
      <c r="J16" s="31">
        <v>25</v>
      </c>
      <c r="K16" s="34">
        <v>75</v>
      </c>
      <c r="L16" s="12">
        <f t="shared" si="2"/>
        <v>66.3</v>
      </c>
      <c r="M16" s="46"/>
      <c r="N16" s="47"/>
      <c r="O16" s="46"/>
      <c r="P16" s="48"/>
    </row>
    <row r="17" spans="1:16" x14ac:dyDescent="0.25">
      <c r="A17" t="s">
        <v>32</v>
      </c>
      <c r="B17" s="43">
        <v>0.17119999999999999</v>
      </c>
      <c r="C17" s="10">
        <v>7.9699999999999993E-2</v>
      </c>
      <c r="D17" s="31">
        <v>42</v>
      </c>
      <c r="E17" s="32">
        <v>58</v>
      </c>
      <c r="F17" s="31">
        <v>82</v>
      </c>
      <c r="G17" s="32">
        <v>18</v>
      </c>
      <c r="H17" s="31">
        <v>74</v>
      </c>
      <c r="I17" s="32">
        <v>26</v>
      </c>
      <c r="J17" s="31">
        <v>77</v>
      </c>
      <c r="K17" s="34">
        <v>23</v>
      </c>
      <c r="L17" s="12">
        <f t="shared" si="2"/>
        <v>31.25</v>
      </c>
      <c r="M17" s="46"/>
      <c r="N17" s="47"/>
      <c r="O17" s="46"/>
      <c r="P17" s="48"/>
    </row>
    <row r="18" spans="1:16" x14ac:dyDescent="0.25">
      <c r="A18" t="s">
        <v>26</v>
      </c>
      <c r="B18" s="43">
        <v>0</v>
      </c>
      <c r="C18" s="10">
        <v>-0.01</v>
      </c>
      <c r="D18" s="31">
        <v>66</v>
      </c>
      <c r="E18" s="32">
        <v>34</v>
      </c>
      <c r="F18" s="31">
        <v>65</v>
      </c>
      <c r="G18" s="32">
        <v>35</v>
      </c>
      <c r="H18" s="31">
        <v>69</v>
      </c>
      <c r="I18" s="32">
        <v>31</v>
      </c>
      <c r="J18" s="31">
        <v>59</v>
      </c>
      <c r="K18" s="34">
        <v>41</v>
      </c>
      <c r="L18" s="12">
        <f t="shared" si="2"/>
        <v>35.25</v>
      </c>
      <c r="M18" s="46"/>
      <c r="N18" s="47"/>
      <c r="O18" s="46"/>
      <c r="P18" s="48"/>
    </row>
    <row r="19" spans="1:16" x14ac:dyDescent="0.25">
      <c r="A19" t="s">
        <v>27</v>
      </c>
      <c r="B19" s="43">
        <v>-0.03</v>
      </c>
      <c r="C19" s="10">
        <v>1E-3</v>
      </c>
      <c r="D19" s="31">
        <v>59</v>
      </c>
      <c r="E19" s="32">
        <v>41</v>
      </c>
      <c r="F19" s="31">
        <v>53</v>
      </c>
      <c r="G19" s="32">
        <v>47</v>
      </c>
      <c r="H19" s="31">
        <v>60</v>
      </c>
      <c r="I19" s="32">
        <v>40</v>
      </c>
      <c r="J19" s="31">
        <v>61</v>
      </c>
      <c r="K19" s="34">
        <v>39</v>
      </c>
      <c r="L19" s="12">
        <f t="shared" si="2"/>
        <v>41.75</v>
      </c>
      <c r="M19" s="13">
        <v>-1</v>
      </c>
      <c r="N19" s="14">
        <v>-1</v>
      </c>
      <c r="O19" s="13">
        <v>3.5000000000000003E-2</v>
      </c>
      <c r="P19" s="36">
        <v>0</v>
      </c>
    </row>
    <row r="20" spans="1:16" x14ac:dyDescent="0.25">
      <c r="A20" s="49" t="s">
        <v>28</v>
      </c>
      <c r="B20" s="50">
        <v>0.14000000000000001</v>
      </c>
      <c r="C20" s="51">
        <v>0.13</v>
      </c>
      <c r="D20" s="52">
        <v>45.4</v>
      </c>
      <c r="E20" s="53">
        <v>54.6</v>
      </c>
      <c r="F20" s="52">
        <v>36.1</v>
      </c>
      <c r="G20" s="53">
        <v>63.9</v>
      </c>
      <c r="H20" s="52">
        <v>29.9</v>
      </c>
      <c r="I20" s="53">
        <v>70.099999999999994</v>
      </c>
      <c r="J20" s="52">
        <v>30.2</v>
      </c>
      <c r="K20" s="54">
        <v>69.8</v>
      </c>
      <c r="L20" s="55">
        <f t="shared" si="2"/>
        <v>64.599999999999994</v>
      </c>
      <c r="M20" s="56"/>
      <c r="N20" s="57"/>
      <c r="O20" s="56"/>
      <c r="P20" s="58"/>
    </row>
    <row r="21" spans="1:16" x14ac:dyDescent="0.25">
      <c r="B21" s="44"/>
      <c r="C21" s="18"/>
    </row>
    <row r="22" spans="1:16" x14ac:dyDescent="0.25">
      <c r="A22" s="17" t="s">
        <v>29</v>
      </c>
      <c r="B22" s="26">
        <f>AVERAGE(B3:B21)</f>
        <v>5.3111111111111109E-2</v>
      </c>
      <c r="C22" s="19">
        <f t="shared" ref="C22:L22" si="3">AVERAGE(C3:C20)</f>
        <v>5.9127777777777765E-2</v>
      </c>
      <c r="D22" s="20">
        <f t="shared" si="3"/>
        <v>50.337499999999999</v>
      </c>
      <c r="E22" s="21">
        <f t="shared" si="3"/>
        <v>49.662500000000001</v>
      </c>
      <c r="F22" s="20">
        <f t="shared" si="3"/>
        <v>48.447499999999998</v>
      </c>
      <c r="G22" s="21">
        <f t="shared" si="3"/>
        <v>51.552499999999995</v>
      </c>
      <c r="H22" s="20">
        <f t="shared" si="3"/>
        <v>48.126874999999998</v>
      </c>
      <c r="I22" s="21">
        <f t="shared" si="3"/>
        <v>51.873125000000002</v>
      </c>
      <c r="J22" s="20">
        <f t="shared" si="3"/>
        <v>43.476875</v>
      </c>
      <c r="K22" s="30">
        <f t="shared" si="3"/>
        <v>56.523124999999993</v>
      </c>
      <c r="L22" s="21">
        <f t="shared" si="3"/>
        <v>52.437941176470588</v>
      </c>
      <c r="M22" s="22"/>
      <c r="N22" s="23"/>
      <c r="O22" s="22"/>
      <c r="P22" s="29"/>
    </row>
    <row r="23" spans="1:16" x14ac:dyDescent="0.25">
      <c r="B23" s="45"/>
      <c r="C23" s="24"/>
      <c r="F23" s="22"/>
      <c r="G23" s="25"/>
      <c r="H23" s="22"/>
      <c r="I23" s="25"/>
      <c r="J23" s="22"/>
      <c r="K23" s="25"/>
      <c r="L23" s="22"/>
      <c r="M23" s="22"/>
      <c r="N23" s="23"/>
      <c r="O23" s="22"/>
      <c r="P23" s="29"/>
    </row>
    <row r="24" spans="1:16" x14ac:dyDescent="0.25">
      <c r="A24" s="17" t="s">
        <v>30</v>
      </c>
      <c r="B24" s="45">
        <v>0.11899999999999999</v>
      </c>
      <c r="C24" s="24"/>
      <c r="D24" s="63"/>
      <c r="E24" s="64"/>
      <c r="F24" s="22"/>
      <c r="G24" s="25"/>
      <c r="H24" s="22"/>
      <c r="I24" s="25"/>
      <c r="J24" s="22"/>
      <c r="K24" s="25"/>
      <c r="L24" s="22"/>
      <c r="M24" s="26"/>
      <c r="N24" s="27"/>
      <c r="O24" s="26"/>
      <c r="P24" s="37"/>
    </row>
    <row r="25" spans="1:16" x14ac:dyDescent="0.25">
      <c r="B25" s="43"/>
      <c r="D25" s="22"/>
      <c r="E25" s="25"/>
    </row>
    <row r="26" spans="1:16" x14ac:dyDescent="0.25">
      <c r="B26" s="43"/>
      <c r="D26" s="20"/>
      <c r="E26" s="28"/>
    </row>
    <row r="27" spans="1:16" x14ac:dyDescent="0.25">
      <c r="B27" s="43"/>
    </row>
    <row r="28" spans="1:16" x14ac:dyDescent="0.25">
      <c r="B28" s="43"/>
    </row>
    <row r="29" spans="1:16" x14ac:dyDescent="0.25">
      <c r="B29" s="43"/>
      <c r="C29" s="19"/>
    </row>
    <row r="30" spans="1:16" x14ac:dyDescent="0.25">
      <c r="B30" s="26"/>
    </row>
    <row r="31" spans="1:16" x14ac:dyDescent="0.25">
      <c r="B31" s="26"/>
    </row>
    <row r="32" spans="1:16" x14ac:dyDescent="0.25">
      <c r="B32" s="43"/>
    </row>
    <row r="33" spans="2:2" x14ac:dyDescent="0.25">
      <c r="B33" s="43"/>
    </row>
    <row r="34" spans="2:2" x14ac:dyDescent="0.25">
      <c r="B34" s="43"/>
    </row>
    <row r="35" spans="2:2" x14ac:dyDescent="0.25">
      <c r="B35" s="43"/>
    </row>
    <row r="36" spans="2:2" x14ac:dyDescent="0.25">
      <c r="B36" s="43"/>
    </row>
    <row r="37" spans="2:2" x14ac:dyDescent="0.25">
      <c r="B37" s="43"/>
    </row>
    <row r="38" spans="2:2" x14ac:dyDescent="0.25">
      <c r="B38" s="43"/>
    </row>
    <row r="39" spans="2:2" x14ac:dyDescent="0.25">
      <c r="B39" s="43"/>
    </row>
    <row r="40" spans="2:2" x14ac:dyDescent="0.25">
      <c r="B40" s="43"/>
    </row>
    <row r="41" spans="2:2" x14ac:dyDescent="0.25">
      <c r="B41" s="43"/>
    </row>
  </sheetData>
  <autoFilter ref="A3:P20"/>
  <mergeCells count="8">
    <mergeCell ref="M1:N1"/>
    <mergeCell ref="O1:P1"/>
    <mergeCell ref="D24:E24"/>
    <mergeCell ref="H1:I1"/>
    <mergeCell ref="J1:K1"/>
    <mergeCell ref="B1:C1"/>
    <mergeCell ref="D1:E1"/>
    <mergeCell ref="F1:G1"/>
  </mergeCells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Gender Pay Gap 2018-2019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Harding</dc:creator>
  <cp:lastModifiedBy>Stewart Harding</cp:lastModifiedBy>
  <cp:lastPrinted>2019-04-12T13:22:07Z</cp:lastPrinted>
  <dcterms:created xsi:type="dcterms:W3CDTF">2019-04-12T13:15:34Z</dcterms:created>
  <dcterms:modified xsi:type="dcterms:W3CDTF">2019-04-15T13:52:54Z</dcterms:modified>
</cp:coreProperties>
</file>